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ong dan" sheetId="1" state="visible" r:id="rId3"/>
    <sheet name="Lich dang" sheetId="2" state="visible" r:id="rId4"/>
    <sheet name="So lieu" sheetId="3" state="visible" r:id="rId5"/>
    <sheet name="Muc tieu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<sst xmlns="http://schemas.openxmlformats.org/spreadsheetml/2006/main" count="42" uniqueCount="41">
  <si>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KE HOACH NOI DUNG 90 NGAY - VIEWS.VN</t>
  </si>
  <si>
    <t xml:space="preserve">Cach dung</t>
  </si>
  <si>
    <t xml:space="preserve">1. Tab "Lich dang": moi dong la mot video. Dien cac o chu MAU XANH.</t>
  </si>
  <si>
    <t xml:space="preserve">2. Tab "So lieu": moi tuan dien 4 con so lay tu Studio. Cot chenh lech tu tinh.</t>
  </si>
  <si>
    <t xml:space="preserve">3. Tab "Muc tieu": dat muc tieu quy, cac o tu tinh tien do.</t>
  </si>
  <si>
    <t xml:space="preserve">Quy uoc mau</t>
  </si>
  <si>
    <t xml:space="preserve">Chu xanh duong = o ban dien. Chu den = cong thuc, dung sua.</t>
  </si>
  <si>
    <t xml:space="preserve">O nen vang = gia dinh quan trong, nen xem lai moi thang.</t>
  </si>
  <si>
    <t xml:space="preserve">Nguon so lieu tham chieu: views.vn/benchmark (912 kenh tieng Viet, Quy II/2026)</t>
  </si>
  <si>
    <t xml:space="preserve">Tuan</t>
  </si>
  <si>
    <t xml:space="preserve">Ngay dang</t>
  </si>
  <si>
    <t xml:space="preserve">Chu de</t>
  </si>
  <si>
    <t xml:space="preserve">Dinh dang</t>
  </si>
  <si>
    <t xml:space="preserve">Tieu de du kien</t>
  </si>
  <si>
    <t xml:space="preserve">Trang thai</t>
  </si>
  <si>
    <t xml:space="preserve">Thoi luong (phut)</t>
  </si>
  <si>
    <t xml:space="preserve">Ghi chu</t>
  </si>
  <si>
    <t xml:space="preserve">2026-08-10</t>
  </si>
  <si>
    <t xml:space="preserve">Cach doc bieu do giu chan</t>
  </si>
  <si>
    <t xml:space="preserve">Video dai</t>
  </si>
  <si>
    <t xml:space="preserve">Doc bieu do giu chan: 4 dang thuong gap</t>
  </si>
  <si>
    <t xml:space="preserve">Da dang</t>
  </si>
  <si>
    <t xml:space="preserve">Vi du mau - xoa dong nay</t>
  </si>
  <si>
    <t xml:space="preserve">Luot xem</t>
  </si>
  <si>
    <t xml:space="preserve">Nguoi dang ky</t>
  </si>
  <si>
    <t xml:space="preserve">CTR (%)</t>
  </si>
  <si>
    <t xml:space="preserve">Thoi luong xem TB (%)</t>
  </si>
  <si>
    <t xml:space="preserve">Thay doi view</t>
  </si>
  <si>
    <t xml:space="preserve">Thay doi sub</t>
  </si>
  <si>
    <t xml:space="preserve">Doanh thu uoc tinh (VND)</t>
  </si>
  <si>
    <t xml:space="preserve">RPM ngach (nghin dong / 1.000 view)</t>
  </si>
  <si>
    <t xml:space="preserve">Xem views.vn/benchmark de lay RPM ngach cua ban</t>
  </si>
  <si>
    <t xml:space="preserve">Chi so</t>
  </si>
  <si>
    <t xml:space="preserve">Muc tieu 90 ngay</t>
  </si>
  <si>
    <t xml:space="preserve">Hien tai</t>
  </si>
  <si>
    <t xml:space="preserve">Tien do</t>
  </si>
  <si>
    <t xml:space="preserve">Tong luot xem</t>
  </si>
  <si>
    <t xml:space="preserve">Nguoi dang ky moi</t>
  </si>
  <si>
    <t xml:space="preserve">So video da dang</t>
  </si>
  <si>
    <t xml:space="preserve">CTR trung binh (%)</t>
  </si>
  <si>
    <t xml:space="preserve">O nen vang la muc tieu ban tu dat. Cot Hien tai tu tinh tu hai tab kia.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</si>
</sst>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#,##0"/>
    <numFmt numFmtId="167" formatCode="#,##0.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6C727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B0C0E"/>
        <bgColor rgb="FF000000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C7278"/>
      <rgbColor rgb="FF969696"/>
      <rgbColor rgb="FF003366"/>
      <rgbColor rgb="FF339966"/>
      <rgbColor rgb="FF0B0C0E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2" customFormat="false" ht="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1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1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/>
    </row>
    <row r="13" customFormat="false" ht="15" hidden="false" customHeight="false" outlineLevel="0" collapsed="false">
      <c r="B13" s="3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34"/>
    <col collapsed="false" customWidth="true" hidden="false" outlineLevel="0" max="4" min="4" style="0" width="12"/>
    <col collapsed="false" customWidth="true" hidden="false" outlineLevel="0" max="5" min="5" style="0" width="40"/>
    <col collapsed="false" customWidth="true" hidden="false" outlineLevel="0" max="6" min="6" style="0" width="14"/>
    <col collapsed="false" customWidth="true" hidden="false" outlineLevel="0" max="7" min="7" style="0" width="15"/>
    <col collapsed="false" customWidth="true" hidden="false" outlineLevel="0" max="8" min="8" style="0" width="30"/>
  </cols>
  <sheetData>
    <row r="1" customFormat="false" ht="15" hidden="false" customHeight="false" outlineLevel="0" collapsed="false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</row>
    <row r="2" customFormat="false" ht="15" hidden="false" customHeight="false" outlineLevel="0" collapsed="false">
      <c r="A2" s="5" t="n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n">
        <v>12</v>
      </c>
      <c r="H2" s="5" t="s">
        <v>22</v>
      </c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5"/>
      <c r="H5" s="5"/>
    </row>
    <row r="6" customFormat="false" ht="15" hidden="false" customHeight="false" outlineLevel="0" collapsed="false">
      <c r="A6" s="5"/>
      <c r="B6" s="5"/>
      <c r="C6" s="5"/>
      <c r="D6" s="5"/>
      <c r="E6" s="5"/>
      <c r="F6" s="5"/>
      <c r="G6" s="5"/>
      <c r="H6" s="5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5"/>
      <c r="H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  <c r="G30" s="5"/>
      <c r="H30" s="5"/>
    </row>
    <row r="31" customFormat="false" ht="15" hidden="false" customHeight="false" outlineLevel="0" collapsed="false">
      <c r="A31" s="5"/>
      <c r="B31" s="5"/>
      <c r="C31" s="5"/>
      <c r="D31" s="5"/>
      <c r="E31" s="5"/>
      <c r="F31" s="5"/>
      <c r="G31" s="5"/>
      <c r="H31" s="5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  <c r="G32" s="5"/>
      <c r="H32" s="5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  <c r="G33" s="5"/>
      <c r="H33" s="5"/>
    </row>
    <row r="34" customFormat="false" ht="15" hidden="false" customHeight="false" outlineLevel="0" collapsed="false">
      <c r="A34" s="5"/>
      <c r="B34" s="5"/>
      <c r="C34" s="5"/>
      <c r="D34" s="5"/>
      <c r="E34" s="5"/>
      <c r="F34" s="5"/>
      <c r="G34" s="5"/>
      <c r="H34" s="5"/>
    </row>
    <row r="35" customFormat="false" ht="15" hidden="false" customHeight="false" outlineLevel="0" collapsed="false">
      <c r="A35" s="5"/>
      <c r="B35" s="5"/>
      <c r="C35" s="5"/>
      <c r="D35" s="5"/>
      <c r="E35" s="5"/>
      <c r="F35" s="5"/>
      <c r="G35" s="5"/>
      <c r="H35" s="5"/>
    </row>
    <row r="36" customFormat="false" ht="15" hidden="false" customHeight="false" outlineLevel="0" collapsed="false">
      <c r="A36" s="5"/>
      <c r="B36" s="5"/>
      <c r="C36" s="5"/>
      <c r="D36" s="5"/>
      <c r="E36" s="5"/>
      <c r="F36" s="5"/>
      <c r="G36" s="5"/>
      <c r="H36" s="5"/>
    </row>
    <row r="37" customFormat="false" ht="15" hidden="false" customHeight="false" outlineLevel="0" collapsed="false">
      <c r="A37" s="5"/>
      <c r="B37" s="5"/>
      <c r="C37" s="5"/>
      <c r="D37" s="5"/>
      <c r="E37" s="5"/>
      <c r="F37" s="5"/>
      <c r="G37" s="5"/>
      <c r="H37" s="5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  <c r="G38" s="5"/>
      <c r="H38" s="5"/>
    </row>
    <row r="39" customFormat="false" ht="15" hidden="false" customHeight="false" outlineLevel="0" collapsed="false">
      <c r="A39" s="5"/>
      <c r="B39" s="5"/>
      <c r="C39" s="5"/>
      <c r="D39" s="5"/>
      <c r="E39" s="5"/>
      <c r="F39" s="5"/>
      <c r="G39" s="5"/>
      <c r="H39" s="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20"/>
    <col collapsed="false" customWidth="true" hidden="false" outlineLevel="0" max="7" min="6" style="0" width="14"/>
    <col collapsed="false" customWidth="true" hidden="false" outlineLevel="0" max="8" min="8" style="0" width="24"/>
  </cols>
  <sheetData>
    <row r="1" customFormat="false" ht="15" hidden="false" customHeight="false" outlineLevel="0" collapsed="false">
      <c r="A1" s="4" t="s">
        <v>9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  <c r="J1" s="6" t="s">
        <v>30</v>
      </c>
    </row>
    <row r="2" customFormat="false" ht="15" hidden="false" customHeight="false" outlineLevel="0" collapsed="false">
      <c r="A2" s="7" t="n">
        <v>1</v>
      </c>
      <c r="B2" s="5" t="n">
        <v>42000</v>
      </c>
      <c r="C2" s="5" t="n">
        <v>310</v>
      </c>
      <c r="D2" s="5" t="n">
        <v>4.1</v>
      </c>
      <c r="E2" s="5" t="n">
        <v>36</v>
      </c>
      <c r="F2" s="8"/>
      <c r="G2" s="9"/>
      <c r="H2" s="10" t="n">
        <f aca="false">IFERROR(B2/1000*$J$2*1000,"")</f>
        <v>1008000</v>
      </c>
      <c r="J2" s="11" t="n">
        <v>24</v>
      </c>
    </row>
    <row r="3" customFormat="false" ht="15" hidden="false" customHeight="false" outlineLevel="0" collapsed="false">
      <c r="A3" s="7" t="n">
        <v>2</v>
      </c>
      <c r="B3" s="5"/>
      <c r="C3" s="5"/>
      <c r="D3" s="5"/>
      <c r="E3" s="5"/>
      <c r="F3" s="8" t="n">
        <f aca="false">IFERROR((B3-B2)/B2,"")</f>
        <v>-1</v>
      </c>
      <c r="G3" s="9" t="n">
        <f aca="false">IFERROR(C3-C2,"")</f>
        <v>-310</v>
      </c>
      <c r="H3" s="10" t="n">
        <f aca="false">IFERROR(B3/1000*$J$2*1000,"")</f>
        <v>0</v>
      </c>
      <c r="J3" s="12" t="s">
        <v>31</v>
      </c>
    </row>
    <row r="4" customFormat="false" ht="15" hidden="false" customHeight="false" outlineLevel="0" collapsed="false">
      <c r="A4" s="7" t="n">
        <v>3</v>
      </c>
      <c r="B4" s="5"/>
      <c r="C4" s="5"/>
      <c r="D4" s="5"/>
      <c r="E4" s="5"/>
      <c r="F4" s="8" t="str">
        <f aca="false">IFERROR((B4-B3)/B3,"")</f>
        <v/>
      </c>
      <c r="G4" s="9" t="n">
        <f aca="false">IFERROR(C4-C3,"")</f>
        <v>0</v>
      </c>
      <c r="H4" s="10" t="n">
        <f aca="false">IFERROR(B4/1000*$J$2*1000,"")</f>
        <v>0</v>
      </c>
    </row>
    <row r="5" customFormat="false" ht="15" hidden="false" customHeight="false" outlineLevel="0" collapsed="false">
      <c r="A5" s="7" t="n">
        <v>4</v>
      </c>
      <c r="B5" s="5"/>
      <c r="C5" s="5"/>
      <c r="D5" s="5"/>
      <c r="E5" s="5"/>
      <c r="F5" s="8" t="str">
        <f aca="false">IFERROR((B5-B4)/B4,"")</f>
        <v/>
      </c>
      <c r="G5" s="9" t="n">
        <f aca="false">IFERROR(C5-C4,"")</f>
        <v>0</v>
      </c>
      <c r="H5" s="10" t="n">
        <f aca="false">IFERROR(B5/1000*$J$2*1000,"")</f>
        <v>0</v>
      </c>
    </row>
    <row r="6" customFormat="false" ht="15" hidden="false" customHeight="false" outlineLevel="0" collapsed="false">
      <c r="A6" s="7" t="n">
        <v>5</v>
      </c>
      <c r="B6" s="5"/>
      <c r="C6" s="5"/>
      <c r="D6" s="5"/>
      <c r="E6" s="5"/>
      <c r="F6" s="8" t="str">
        <f aca="false">IFERROR((B6-B5)/B5,"")</f>
        <v/>
      </c>
      <c r="G6" s="9" t="n">
        <f aca="false">IFERROR(C6-C5,"")</f>
        <v>0</v>
      </c>
      <c r="H6" s="10" t="n">
        <f aca="false">IFERROR(B6/1000*$J$2*1000,"")</f>
        <v>0</v>
      </c>
    </row>
    <row r="7" customFormat="false" ht="15" hidden="false" customHeight="false" outlineLevel="0" collapsed="false">
      <c r="A7" s="7" t="n">
        <v>6</v>
      </c>
      <c r="B7" s="5"/>
      <c r="C7" s="5"/>
      <c r="D7" s="5"/>
      <c r="E7" s="5"/>
      <c r="F7" s="8" t="str">
        <f aca="false">IFERROR((B7-B6)/B6,"")</f>
        <v/>
      </c>
      <c r="G7" s="9" t="n">
        <f aca="false">IFERROR(C7-C6,"")</f>
        <v>0</v>
      </c>
      <c r="H7" s="10" t="n">
        <f aca="false">IFERROR(B7/1000*$J$2*1000,"")</f>
        <v>0</v>
      </c>
    </row>
    <row r="8" customFormat="false" ht="15" hidden="false" customHeight="false" outlineLevel="0" collapsed="false">
      <c r="A8" s="7" t="n">
        <v>7</v>
      </c>
      <c r="B8" s="5"/>
      <c r="C8" s="5"/>
      <c r="D8" s="5"/>
      <c r="E8" s="5"/>
      <c r="F8" s="8" t="str">
        <f aca="false">IFERROR((B8-B7)/B7,"")</f>
        <v/>
      </c>
      <c r="G8" s="9" t="n">
        <f aca="false">IFERROR(C8-C7,"")</f>
        <v>0</v>
      </c>
      <c r="H8" s="10" t="n">
        <f aca="false">IFERROR(B8/1000*$J$2*1000,"")</f>
        <v>0</v>
      </c>
    </row>
    <row r="9" customFormat="false" ht="15" hidden="false" customHeight="false" outlineLevel="0" collapsed="false">
      <c r="A9" s="7" t="n">
        <v>8</v>
      </c>
      <c r="B9" s="5"/>
      <c r="C9" s="5"/>
      <c r="D9" s="5"/>
      <c r="E9" s="5"/>
      <c r="F9" s="8" t="str">
        <f aca="false">IFERROR((B9-B8)/B8,"")</f>
        <v/>
      </c>
      <c r="G9" s="9" t="n">
        <f aca="false">IFERROR(C9-C8,"")</f>
        <v>0</v>
      </c>
      <c r="H9" s="10" t="n">
        <f aca="false">IFERROR(B9/1000*$J$2*1000,"")</f>
        <v>0</v>
      </c>
    </row>
    <row r="10" customFormat="false" ht="15" hidden="false" customHeight="false" outlineLevel="0" collapsed="false">
      <c r="A10" s="7" t="n">
        <v>9</v>
      </c>
      <c r="B10" s="5"/>
      <c r="C10" s="5"/>
      <c r="D10" s="5"/>
      <c r="E10" s="5"/>
      <c r="F10" s="8" t="str">
        <f aca="false">IFERROR((B10-B9)/B9,"")</f>
        <v/>
      </c>
      <c r="G10" s="9" t="n">
        <f aca="false">IFERROR(C10-C9,"")</f>
        <v>0</v>
      </c>
      <c r="H10" s="10" t="n">
        <f aca="false">IFERROR(B10/1000*$J$2*1000,"")</f>
        <v>0</v>
      </c>
    </row>
    <row r="11" customFormat="false" ht="15" hidden="false" customHeight="false" outlineLevel="0" collapsed="false">
      <c r="A11" s="7" t="n">
        <v>10</v>
      </c>
      <c r="B11" s="5"/>
      <c r="C11" s="5"/>
      <c r="D11" s="5"/>
      <c r="E11" s="5"/>
      <c r="F11" s="8" t="str">
        <f aca="false">IFERROR((B11-B10)/B10,"")</f>
        <v/>
      </c>
      <c r="G11" s="9" t="n">
        <f aca="false">IFERROR(C11-C10,"")</f>
        <v>0</v>
      </c>
      <c r="H11" s="10" t="n">
        <f aca="false">IFERROR(B11/1000*$J$2*1000,"")</f>
        <v>0</v>
      </c>
    </row>
    <row r="12" customFormat="false" ht="15" hidden="false" customHeight="false" outlineLevel="0" collapsed="false">
      <c r="A12" s="7" t="n">
        <v>11</v>
      </c>
      <c r="B12" s="5"/>
      <c r="C12" s="5"/>
      <c r="D12" s="5"/>
      <c r="E12" s="5"/>
      <c r="F12" s="8" t="str">
        <f aca="false">IFERROR((B12-B11)/B11,"")</f>
        <v/>
      </c>
      <c r="G12" s="9" t="n">
        <f aca="false">IFERROR(C12-C11,"")</f>
        <v>0</v>
      </c>
      <c r="H12" s="10" t="n">
        <f aca="false">IFERROR(B12/1000*$J$2*1000,"")</f>
        <v>0</v>
      </c>
    </row>
    <row r="13" customFormat="false" ht="15" hidden="false" customHeight="false" outlineLevel="0" collapsed="false">
      <c r="A13" s="7" t="n">
        <v>12</v>
      </c>
      <c r="B13" s="5"/>
      <c r="C13" s="5"/>
      <c r="D13" s="5"/>
      <c r="E13" s="5"/>
      <c r="F13" s="8" t="str">
        <f aca="false">IFERROR((B13-B12)/B12,"")</f>
        <v/>
      </c>
      <c r="G13" s="9" t="n">
        <f aca="false">IFERROR(C13-C12,"")</f>
        <v>0</v>
      </c>
      <c r="H13" s="10" t="n">
        <f aca="false">IFERROR(B13/1000*$J$2*1000,"")</f>
        <v>0</v>
      </c>
    </row>
    <row r="14" customFormat="false" ht="15" hidden="false" customHeight="false" outlineLevel="0" collapsed="false">
      <c r="A14" s="7" t="n">
        <v>13</v>
      </c>
      <c r="B14" s="5"/>
      <c r="C14" s="5"/>
      <c r="D14" s="5"/>
      <c r="E14" s="5"/>
      <c r="F14" s="8" t="str">
        <f aca="false">IFERROR((B14-B13)/B13,"")</f>
        <v/>
      </c>
      <c r="G14" s="9" t="n">
        <f aca="false">IFERROR(C14-C13,"")</f>
        <v>0</v>
      </c>
      <c r="H14" s="10" t="n">
        <f aca="false">IFERROR(B14/1000*$J$2*1000,"")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14"/>
  </cols>
  <sheetData>
    <row r="1" customFormat="false" ht="15" hidden="false" customHeight="false" outlineLevel="0" collapsed="false">
      <c r="A1" s="4" t="s">
        <v>32</v>
      </c>
      <c r="B1" s="4" t="s">
        <v>33</v>
      </c>
      <c r="C1" s="4" t="s">
        <v>34</v>
      </c>
      <c r="D1" s="4" t="s">
        <v>35</v>
      </c>
    </row>
    <row r="2" customFormat="false" ht="15" hidden="false" customHeight="false" outlineLevel="0" collapsed="false">
      <c r="A2" s="6" t="s">
        <v>36</v>
      </c>
      <c r="B2" s="11" t="n">
        <v>600000</v>
      </c>
      <c r="C2" s="13" t="n">
        <f aca="false">SUM('So lieu'!B2:B14)</f>
        <v>42000</v>
      </c>
      <c r="D2" s="8" t="n">
        <f aca="false">IFERROR(C2/B2,0)</f>
        <v>0.07</v>
      </c>
    </row>
    <row r="3" customFormat="false" ht="15" hidden="false" customHeight="false" outlineLevel="0" collapsed="false">
      <c r="A3" s="6" t="s">
        <v>37</v>
      </c>
      <c r="B3" s="11" t="n">
        <v>5000</v>
      </c>
      <c r="C3" s="13" t="n">
        <f aca="false">IFERROR(MAX('So lieu'!C2:C14)-MIN('So lieu'!C2:C14),0)</f>
        <v>0</v>
      </c>
      <c r="D3" s="8" t="n">
        <f aca="false">IFERROR(C3/B3,0)</f>
        <v>0</v>
      </c>
    </row>
    <row r="4" customFormat="false" ht="15" hidden="false" customHeight="false" outlineLevel="0" collapsed="false">
      <c r="A4" s="6" t="s">
        <v>38</v>
      </c>
      <c r="B4" s="11" t="n">
        <v>26</v>
      </c>
      <c r="C4" s="13" t="n">
        <f aca="false">COUNTIF('Lich dang'!F2:F40,"Da dang")</f>
        <v>1</v>
      </c>
      <c r="D4" s="8" t="n">
        <f aca="false">IFERROR(C4/B4,0)</f>
        <v>0.0384615384615385</v>
      </c>
    </row>
    <row r="5" customFormat="false" ht="15" hidden="false" customHeight="false" outlineLevel="0" collapsed="false">
      <c r="A5" s="6" t="s">
        <v>39</v>
      </c>
      <c r="B5" s="11" t="n">
        <v>5</v>
      </c>
      <c r="C5" s="13" t="n">
        <f aca="false">IFERROR(AVERAGE('So lieu'!D2:D14),0)</f>
        <v>4.1</v>
      </c>
      <c r="D5" s="8" t="n">
        <f aca="false">IFERROR(C5/B5,0)</f>
        <v>0.82</v>
      </c>
    </row>
    <row r="7" customFormat="false" ht="15" hidden="false" customHeight="false" outlineLevel="0" collapsed="false">
      <c r="A7" s="12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2026-08-06T08:25:31Z</dcterms:created>
  <dc:creator>openpyxl</dc:creator>
  <dc:description/>
  <dc:language>en-US</dc:language>
  <cp:lastModifiedBy/>
  <dcterms:modified xsi:type="dcterms:W3CDTF">2026-08-06T08:25:31Z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